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HE FILING SYSTEM\SITES\THORESBY - DEEP MINE\MAJOR PROJECTS\Planning\"/>
    </mc:Choice>
  </mc:AlternateContent>
  <xr:revisionPtr revIDLastSave="0" documentId="10_ncr:100000_{0D356377-EEED-4F02-AB18-FBE852AE15DD}" xr6:coauthVersionLast="31" xr6:coauthVersionMax="31" xr10:uidLastSave="{00000000-0000-0000-0000-000000000000}"/>
  <bookViews>
    <workbookView xWindow="0" yWindow="0" windowWidth="20490" windowHeight="693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1" l="1"/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D21" i="1" l="1"/>
  <c r="T13" i="1"/>
  <c r="T14" i="1"/>
  <c r="T15" i="1"/>
  <c r="T16" i="1"/>
  <c r="T17" i="1"/>
  <c r="T18" i="1"/>
  <c r="T19" i="1"/>
  <c r="T20" i="1"/>
  <c r="T21" i="1" s="1"/>
  <c r="T12" i="1"/>
</calcChain>
</file>

<file path=xl/sharedStrings.xml><?xml version="1.0" encoding="utf-8"?>
<sst xmlns="http://schemas.openxmlformats.org/spreadsheetml/2006/main" count="41" uniqueCount="36">
  <si>
    <t>Item</t>
  </si>
  <si>
    <t>Year</t>
  </si>
  <si>
    <t>40% (320)</t>
  </si>
  <si>
    <t>60% (480)</t>
  </si>
  <si>
    <t>Phase 1</t>
  </si>
  <si>
    <t>Phase 2</t>
  </si>
  <si>
    <t>Phase 3</t>
  </si>
  <si>
    <t>Sports Pitch</t>
  </si>
  <si>
    <t>Healthcare</t>
  </si>
  <si>
    <t>Library</t>
  </si>
  <si>
    <t>Bus Stop</t>
  </si>
  <si>
    <t>Ollerton Roundabout</t>
  </si>
  <si>
    <t>Education 1</t>
  </si>
  <si>
    <t>Education 2</t>
  </si>
  <si>
    <t>Sub Total</t>
  </si>
  <si>
    <t xml:space="preserve">Total </t>
  </si>
  <si>
    <t>Off site highways</t>
  </si>
  <si>
    <t>Commence Construction</t>
  </si>
  <si>
    <r>
      <t xml:space="preserve">Submit Scheme
to NCC for approval
</t>
    </r>
    <r>
      <rPr>
        <sz val="11"/>
        <color theme="1"/>
        <rFont val="Calibri"/>
        <family val="2"/>
        <scheme val="minor"/>
      </rPr>
      <t>18 month lead in required to prepare detailed design proposals</t>
    </r>
  </si>
  <si>
    <t>Phase 4</t>
  </si>
  <si>
    <t>Phase 5</t>
  </si>
  <si>
    <t>Phase 6</t>
  </si>
  <si>
    <t>Phase 7</t>
  </si>
  <si>
    <t>Notify LPA of decision Option 1 or 2
If Option 2 £365,000 payable prior to first occupation</t>
  </si>
  <si>
    <t>Timing of Payment to be agreed</t>
  </si>
  <si>
    <t>Viability Review</t>
  </si>
  <si>
    <t>Units/
Trigger</t>
  </si>
  <si>
    <t>EC060918</t>
  </si>
  <si>
    <r>
      <t xml:space="preserve">Complete construction </t>
    </r>
    <r>
      <rPr>
        <sz val="11"/>
        <color theme="1"/>
        <rFont val="Calibri"/>
        <family val="2"/>
        <scheme val="minor"/>
      </rPr>
      <t>and transfer within 3 months post practical completion</t>
    </r>
  </si>
  <si>
    <t>Undertake School site remediation and enabling infrastructure works</t>
  </si>
  <si>
    <t xml:space="preserve">NCC to have secured planning, discharged the Ollerton R'about condition prior to serving notice.  This represents the earliest the contributions can be made.
Proposed NCC to match timescales
</t>
  </si>
  <si>
    <t>Thorseby Vale, Edwinstowe - Indicative s106 cashflow - DRAFT</t>
  </si>
  <si>
    <t>Commencement of development on the Agricultural Tenancy Land</t>
  </si>
  <si>
    <t>Community Facilities</t>
  </si>
  <si>
    <t>Child and Youth Play Space</t>
  </si>
  <si>
    <r>
      <rPr>
        <b/>
        <sz val="11"/>
        <color theme="1"/>
        <rFont val="Calibri"/>
        <family val="2"/>
        <scheme val="minor"/>
      </rPr>
      <t>Submit Planning Application</t>
    </r>
    <r>
      <rPr>
        <sz val="11"/>
        <color theme="1"/>
        <rFont val="Calibri"/>
        <family val="2"/>
        <scheme val="minor"/>
      </rPr>
      <t xml:space="preserve"> and undertake school site remediation and enabling Infrastructure works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</si>
</sst>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Border="1"/>
    <xf numFmtId="164" fontId="0" fillId="0" borderId="0" xfId="0" applyNumberFormat="1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164" fontId="0" fillId="0" borderId="7" xfId="0" applyNumberFormat="1" applyBorder="1" applyAlignment="1">
      <alignment horizontal="center" vertical="top" wrapText="1"/>
    </xf>
    <xf numFmtId="164" fontId="1" fillId="0" borderId="7" xfId="0" applyNumberFormat="1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0" xfId="0" applyBorder="1"/>
    <xf numFmtId="0" fontId="0" fillId="0" borderId="9" xfId="0" applyBorder="1"/>
    <xf numFmtId="164" fontId="0" fillId="0" borderId="10" xfId="0" applyNumberFormat="1" applyBorder="1"/>
    <xf numFmtId="164" fontId="0" fillId="0" borderId="9" xfId="0" applyNumberFormat="1" applyBorder="1"/>
    <xf numFmtId="164" fontId="0" fillId="0" borderId="8" xfId="0" applyNumberFormat="1" applyBorder="1"/>
    <xf numFmtId="164" fontId="0" fillId="0" borderId="5" xfId="0" applyNumberFormat="1" applyBorder="1" applyAlignment="1"/>
    <xf numFmtId="164" fontId="0" fillId="0" borderId="9" xfId="0" applyNumberFormat="1" applyBorder="1" applyAlignment="1"/>
    <xf numFmtId="164" fontId="0" fillId="0" borderId="12" xfId="0" applyNumberFormat="1" applyBorder="1" applyAlignment="1"/>
    <xf numFmtId="0" fontId="0" fillId="6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164" fontId="0" fillId="0" borderId="11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13" borderId="0" xfId="0" applyFill="1"/>
    <xf numFmtId="0" fontId="0" fillId="2" borderId="1" xfId="0" applyFill="1" applyBorder="1"/>
    <xf numFmtId="0" fontId="0" fillId="2" borderId="13" xfId="0" applyFill="1" applyBorder="1"/>
    <xf numFmtId="164" fontId="0" fillId="2" borderId="13" xfId="0" applyNumberFormat="1" applyFill="1" applyBorder="1"/>
    <xf numFmtId="164" fontId="0" fillId="2" borderId="14" xfId="0" applyNumberFormat="1" applyFill="1" applyBorder="1"/>
    <xf numFmtId="164" fontId="0" fillId="2" borderId="15" xfId="0" applyNumberFormat="1" applyFill="1" applyBorder="1"/>
    <xf numFmtId="0" fontId="0" fillId="0" borderId="13" xfId="0" applyBorder="1"/>
    <xf numFmtId="0" fontId="0" fillId="3" borderId="13" xfId="0" applyFill="1" applyBorder="1" applyAlignment="1">
      <alignment horizontal="center"/>
    </xf>
    <xf numFmtId="0" fontId="0" fillId="4" borderId="13" xfId="0" applyFill="1" applyBorder="1"/>
    <xf numFmtId="0" fontId="0" fillId="7" borderId="13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0" borderId="15" xfId="0" applyBorder="1"/>
    <xf numFmtId="0" fontId="0" fillId="0" borderId="3" xfId="0" applyBorder="1"/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0" borderId="6" xfId="0" applyBorder="1"/>
    <xf numFmtId="0" fontId="0" fillId="0" borderId="16" xfId="0" applyBorder="1"/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13" borderId="19" xfId="0" applyFill="1" applyBorder="1"/>
    <xf numFmtId="0" fontId="0" fillId="13" borderId="20" xfId="0" applyFill="1" applyBorder="1"/>
    <xf numFmtId="164" fontId="0" fillId="13" borderId="20" xfId="0" applyNumberFormat="1" applyFill="1" applyBorder="1"/>
    <xf numFmtId="164" fontId="0" fillId="2" borderId="20" xfId="0" applyNumberFormat="1" applyFill="1" applyBorder="1" applyAlignment="1">
      <alignment wrapText="1"/>
    </xf>
    <xf numFmtId="164" fontId="0" fillId="13" borderId="21" xfId="0" applyNumberFormat="1" applyFill="1" applyBorder="1"/>
    <xf numFmtId="0" fontId="0" fillId="0" borderId="22" xfId="0" applyBorder="1"/>
    <xf numFmtId="164" fontId="0" fillId="0" borderId="23" xfId="0" applyNumberFormat="1" applyBorder="1" applyAlignment="1">
      <alignment horizontal="center" vertical="top" wrapText="1"/>
    </xf>
    <xf numFmtId="0" fontId="0" fillId="0" borderId="24" xfId="0" applyBorder="1"/>
    <xf numFmtId="0" fontId="0" fillId="0" borderId="25" xfId="0" applyBorder="1"/>
    <xf numFmtId="164" fontId="1" fillId="0" borderId="25" xfId="0" applyNumberFormat="1" applyFont="1" applyBorder="1" applyAlignment="1">
      <alignment horizontal="center" vertical="top" wrapText="1"/>
    </xf>
    <xf numFmtId="164" fontId="0" fillId="0" borderId="25" xfId="0" applyNumberFormat="1" applyBorder="1" applyAlignment="1">
      <alignment horizontal="center" vertical="top" wrapText="1"/>
    </xf>
    <xf numFmtId="164" fontId="0" fillId="0" borderId="26" xfId="0" applyNumberFormat="1" applyBorder="1" applyAlignment="1">
      <alignment horizontal="center" vertical="top" wrapText="1"/>
    </xf>
    <xf numFmtId="164" fontId="0" fillId="6" borderId="10" xfId="0" applyNumberFormat="1" applyFill="1" applyBorder="1"/>
    <xf numFmtId="164" fontId="0" fillId="6" borderId="0" xfId="0" applyNumberFormat="1" applyFill="1" applyBorder="1"/>
    <xf numFmtId="164" fontId="0" fillId="6" borderId="9" xfId="0" applyNumberFormat="1" applyFill="1" applyBorder="1"/>
    <xf numFmtId="164" fontId="0" fillId="6" borderId="5" xfId="0" applyNumberFormat="1" applyFill="1" applyBorder="1"/>
    <xf numFmtId="0" fontId="0" fillId="6" borderId="8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top" wrapText="1"/>
    </xf>
    <xf numFmtId="164" fontId="0" fillId="6" borderId="7" xfId="0" applyNumberFormat="1" applyFill="1" applyBorder="1" applyAlignment="1">
      <alignment horizontal="center" vertical="top" wrapText="1"/>
    </xf>
    <xf numFmtId="164" fontId="0" fillId="6" borderId="25" xfId="0" applyNumberForma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27"/>
  <sheetViews>
    <sheetView tabSelected="1" zoomScale="60" zoomScaleNormal="60" workbookViewId="0">
      <selection activeCell="F23" sqref="F23"/>
    </sheetView>
  </sheetViews>
  <sheetFormatPr defaultRowHeight="15" x14ac:dyDescent="0.25"/>
  <cols>
    <col min="1" max="1" width="26.140625" bestFit="1" customWidth="1"/>
    <col min="2" max="2" width="12.5703125" bestFit="1" customWidth="1"/>
    <col min="3" max="3" width="24.140625" customWidth="1"/>
    <col min="5" max="5" width="14.85546875" bestFit="1" customWidth="1"/>
    <col min="6" max="6" width="16.7109375" customWidth="1"/>
    <col min="7" max="7" width="15.5703125" customWidth="1"/>
    <col min="8" max="8" width="14.140625" bestFit="1" customWidth="1"/>
    <col min="9" max="9" width="31.42578125" bestFit="1" customWidth="1"/>
    <col min="10" max="10" width="17.42578125" customWidth="1"/>
    <col min="11" max="11" width="9.85546875" bestFit="1" customWidth="1"/>
    <col min="16" max="16" width="10.42578125" bestFit="1" customWidth="1"/>
    <col min="20" max="20" width="12" bestFit="1" customWidth="1"/>
  </cols>
  <sheetData>
    <row r="2" spans="1:20" ht="81.75" customHeight="1" thickBot="1" x14ac:dyDescent="0.3">
      <c r="A2" s="52" t="s">
        <v>31</v>
      </c>
      <c r="T2" t="s">
        <v>27</v>
      </c>
    </row>
    <row r="3" spans="1:20" x14ac:dyDescent="0.25">
      <c r="A3" s="2"/>
      <c r="B3" s="36" t="s">
        <v>1</v>
      </c>
      <c r="C3" s="37">
        <v>2019</v>
      </c>
      <c r="D3" s="37"/>
      <c r="E3" s="38">
        <v>2020</v>
      </c>
      <c r="F3" s="39">
        <v>2021</v>
      </c>
      <c r="G3" s="39"/>
      <c r="H3" s="39"/>
      <c r="I3" s="40">
        <v>2022</v>
      </c>
      <c r="J3" s="40"/>
      <c r="K3" s="40"/>
      <c r="L3" s="41">
        <v>2023</v>
      </c>
      <c r="M3" s="41"/>
      <c r="N3" s="41"/>
      <c r="O3" s="42">
        <v>2024</v>
      </c>
      <c r="P3" s="42"/>
      <c r="Q3" s="42"/>
      <c r="R3" s="42"/>
      <c r="S3" s="36"/>
      <c r="T3" s="43"/>
    </row>
    <row r="4" spans="1:20" x14ac:dyDescent="0.25">
      <c r="A4" s="3"/>
      <c r="B4" s="4" t="s">
        <v>4</v>
      </c>
      <c r="C4" s="24" t="s">
        <v>4</v>
      </c>
      <c r="D4" s="24"/>
      <c r="E4" s="24"/>
      <c r="F4" s="24"/>
      <c r="G4" s="14"/>
      <c r="H4" s="14"/>
      <c r="I4" s="14"/>
      <c r="J4" s="14"/>
      <c r="K4" s="14"/>
      <c r="L4" s="14"/>
      <c r="M4" s="14"/>
      <c r="N4" s="14"/>
      <c r="O4" s="15"/>
      <c r="P4" s="4"/>
      <c r="Q4" s="4"/>
      <c r="R4" s="4"/>
      <c r="S4" s="4"/>
      <c r="T4" s="44"/>
    </row>
    <row r="5" spans="1:20" x14ac:dyDescent="0.25">
      <c r="A5" s="3"/>
      <c r="B5" s="4" t="s">
        <v>5</v>
      </c>
      <c r="C5" s="14"/>
      <c r="D5" s="14"/>
      <c r="E5" s="25" t="s">
        <v>5</v>
      </c>
      <c r="F5" s="25"/>
      <c r="G5" s="25"/>
      <c r="H5" s="25"/>
      <c r="I5" s="25"/>
      <c r="J5" s="25"/>
      <c r="K5" s="25"/>
      <c r="L5" s="25"/>
      <c r="M5" s="25"/>
      <c r="N5" s="25"/>
      <c r="O5" s="15"/>
      <c r="P5" s="4"/>
      <c r="Q5" s="4"/>
      <c r="R5" s="4"/>
      <c r="S5" s="4"/>
      <c r="T5" s="44"/>
    </row>
    <row r="6" spans="1:20" x14ac:dyDescent="0.25">
      <c r="A6" s="3"/>
      <c r="B6" s="4" t="s">
        <v>6</v>
      </c>
      <c r="C6" s="14"/>
      <c r="D6" s="14"/>
      <c r="E6" s="15"/>
      <c r="F6" s="14"/>
      <c r="G6" s="26" t="s">
        <v>6</v>
      </c>
      <c r="H6" s="26"/>
      <c r="I6" s="26"/>
      <c r="J6" s="26"/>
      <c r="K6" s="26"/>
      <c r="L6" s="26"/>
      <c r="M6" s="26"/>
      <c r="N6" s="26"/>
      <c r="O6" s="26"/>
      <c r="P6" s="4"/>
      <c r="Q6" s="4"/>
      <c r="R6" s="4"/>
      <c r="S6" s="4"/>
      <c r="T6" s="44"/>
    </row>
    <row r="7" spans="1:20" x14ac:dyDescent="0.25">
      <c r="A7" s="3"/>
      <c r="B7" s="4" t="s">
        <v>19</v>
      </c>
      <c r="C7" s="14"/>
      <c r="D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27" t="s">
        <v>19</v>
      </c>
      <c r="P7" s="27"/>
      <c r="Q7" s="27"/>
      <c r="R7" s="27"/>
      <c r="S7" s="4"/>
      <c r="T7" s="44"/>
    </row>
    <row r="8" spans="1:20" x14ac:dyDescent="0.25">
      <c r="A8" s="3"/>
      <c r="B8" s="4" t="s">
        <v>20</v>
      </c>
      <c r="C8" s="14"/>
      <c r="D8" s="14"/>
      <c r="E8" s="15"/>
      <c r="F8" s="14"/>
      <c r="G8" s="14"/>
      <c r="H8" s="14"/>
      <c r="I8" s="14"/>
      <c r="J8" s="14"/>
      <c r="K8" s="14"/>
      <c r="L8" s="14"/>
      <c r="M8" s="14"/>
      <c r="N8" s="14"/>
      <c r="O8" s="15"/>
      <c r="P8" s="4"/>
      <c r="Q8" s="4"/>
      <c r="R8" s="4"/>
      <c r="S8" s="4"/>
      <c r="T8" s="44"/>
    </row>
    <row r="9" spans="1:20" x14ac:dyDescent="0.25">
      <c r="A9" s="3"/>
      <c r="B9" s="4" t="s">
        <v>21</v>
      </c>
      <c r="C9" s="14"/>
      <c r="D9" s="14"/>
      <c r="E9" s="15"/>
      <c r="F9" s="14"/>
      <c r="G9" s="14"/>
      <c r="H9" s="14"/>
      <c r="I9" s="14"/>
      <c r="J9" s="14"/>
      <c r="K9" s="14"/>
      <c r="L9" s="14"/>
      <c r="M9" s="14"/>
      <c r="N9" s="14"/>
      <c r="O9" s="15"/>
      <c r="P9" s="4"/>
      <c r="Q9" s="4"/>
      <c r="R9" s="4"/>
      <c r="S9" s="4"/>
      <c r="T9" s="44"/>
    </row>
    <row r="10" spans="1:20" ht="15.75" thickBot="1" x14ac:dyDescent="0.3">
      <c r="A10" s="7"/>
      <c r="B10" s="8" t="s">
        <v>22</v>
      </c>
      <c r="C10" s="45"/>
      <c r="D10" s="45"/>
      <c r="E10" s="46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8"/>
      <c r="Q10" s="8"/>
      <c r="R10" s="8"/>
      <c r="S10" s="8"/>
      <c r="T10" s="47"/>
    </row>
    <row r="11" spans="1:20" ht="119.25" customHeight="1" thickBot="1" x14ac:dyDescent="0.3">
      <c r="A11" s="48"/>
      <c r="B11" s="50" t="s">
        <v>26</v>
      </c>
      <c r="C11" s="50" t="s">
        <v>32</v>
      </c>
      <c r="D11" s="49">
        <v>60</v>
      </c>
      <c r="E11" s="49">
        <v>90</v>
      </c>
      <c r="F11" s="49">
        <v>150</v>
      </c>
      <c r="G11" s="49">
        <v>151</v>
      </c>
      <c r="H11" s="49">
        <v>180</v>
      </c>
      <c r="I11" s="49">
        <v>250</v>
      </c>
      <c r="J11" s="49">
        <v>270</v>
      </c>
      <c r="K11" s="49">
        <v>300</v>
      </c>
      <c r="L11" s="49" t="s">
        <v>2</v>
      </c>
      <c r="M11" s="49" t="s">
        <v>2</v>
      </c>
      <c r="N11" s="49">
        <v>360</v>
      </c>
      <c r="O11" s="49">
        <v>400</v>
      </c>
      <c r="P11" s="49">
        <v>450</v>
      </c>
      <c r="Q11" s="49" t="s">
        <v>3</v>
      </c>
      <c r="R11" s="49"/>
      <c r="S11" s="49">
        <v>800</v>
      </c>
      <c r="T11" s="51" t="s">
        <v>15</v>
      </c>
    </row>
    <row r="12" spans="1:20" x14ac:dyDescent="0.25">
      <c r="A12" s="3" t="s">
        <v>0</v>
      </c>
      <c r="B12" s="4"/>
      <c r="C12" s="16"/>
      <c r="D12" s="5"/>
      <c r="E12" s="65"/>
      <c r="F12" s="66"/>
      <c r="G12" s="18"/>
      <c r="H12" s="20"/>
      <c r="I12" s="5"/>
      <c r="J12" s="18"/>
      <c r="K12" s="20"/>
      <c r="L12" s="5"/>
      <c r="M12" s="5"/>
      <c r="N12" s="18"/>
      <c r="O12" s="5"/>
      <c r="P12" s="18"/>
      <c r="Q12" s="5"/>
      <c r="R12" s="5"/>
      <c r="S12" s="5"/>
      <c r="T12" s="6">
        <f>SUM(C12:S12)</f>
        <v>0</v>
      </c>
    </row>
    <row r="13" spans="1:20" x14ac:dyDescent="0.25">
      <c r="A13" s="3" t="s">
        <v>33</v>
      </c>
      <c r="B13" s="4"/>
      <c r="C13" s="16"/>
      <c r="D13" s="5"/>
      <c r="E13" s="65">
        <v>50000</v>
      </c>
      <c r="F13" s="66"/>
      <c r="G13" s="18">
        <v>250000</v>
      </c>
      <c r="H13" s="20"/>
      <c r="I13" s="5"/>
      <c r="J13" s="18"/>
      <c r="K13" s="20"/>
      <c r="L13" s="5"/>
      <c r="M13" s="5"/>
      <c r="N13" s="18"/>
      <c r="O13" s="5"/>
      <c r="P13" s="18"/>
      <c r="Q13" s="5"/>
      <c r="R13" s="5"/>
      <c r="S13" s="5"/>
      <c r="T13" s="6">
        <f t="shared" ref="T13:T20" si="0">SUM(C13:S13)</f>
        <v>300000</v>
      </c>
    </row>
    <row r="14" spans="1:20" x14ac:dyDescent="0.25">
      <c r="A14" s="3" t="s">
        <v>34</v>
      </c>
      <c r="B14" s="4"/>
      <c r="C14" s="16"/>
      <c r="D14" s="5"/>
      <c r="E14" s="65">
        <v>50000</v>
      </c>
      <c r="F14" s="66"/>
      <c r="G14" s="18"/>
      <c r="H14" s="20"/>
      <c r="I14" s="5"/>
      <c r="J14" s="18"/>
      <c r="K14" s="20"/>
      <c r="L14" s="5"/>
      <c r="M14" s="5"/>
      <c r="N14" s="18"/>
      <c r="O14" s="5"/>
      <c r="P14" s="18"/>
      <c r="Q14" s="5"/>
      <c r="R14" s="5"/>
      <c r="S14" s="5"/>
      <c r="T14" s="6">
        <f t="shared" si="0"/>
        <v>50000</v>
      </c>
    </row>
    <row r="15" spans="1:20" x14ac:dyDescent="0.25">
      <c r="A15" s="3" t="s">
        <v>7</v>
      </c>
      <c r="B15" s="4"/>
      <c r="C15" s="16"/>
      <c r="D15" s="5"/>
      <c r="E15" s="65">
        <v>196725.33</v>
      </c>
      <c r="F15" s="66"/>
      <c r="G15" s="18"/>
      <c r="H15" s="20"/>
      <c r="I15" s="5"/>
      <c r="J15" s="18"/>
      <c r="K15" s="20">
        <v>196725.33</v>
      </c>
      <c r="L15" s="5"/>
      <c r="M15" s="5"/>
      <c r="N15" s="18"/>
      <c r="O15" s="5"/>
      <c r="P15" s="18">
        <v>196725.33</v>
      </c>
      <c r="Q15" s="5"/>
      <c r="R15" s="5"/>
      <c r="S15" s="5"/>
      <c r="T15" s="6">
        <f t="shared" si="0"/>
        <v>590175.99</v>
      </c>
    </row>
    <row r="16" spans="1:20" x14ac:dyDescent="0.25">
      <c r="A16" s="3" t="s">
        <v>8</v>
      </c>
      <c r="B16" s="4"/>
      <c r="C16" s="16"/>
      <c r="D16" s="5"/>
      <c r="E16" s="65">
        <v>157219.20000000001</v>
      </c>
      <c r="F16" s="66"/>
      <c r="G16" s="18"/>
      <c r="H16" s="20">
        <v>157219.20000000001</v>
      </c>
      <c r="I16" s="5"/>
      <c r="J16" s="18">
        <v>157219.20000000001</v>
      </c>
      <c r="K16" s="20"/>
      <c r="L16" s="5"/>
      <c r="M16" s="5"/>
      <c r="N16" s="18">
        <v>157219.20000000001</v>
      </c>
      <c r="O16" s="5"/>
      <c r="P16" s="18">
        <v>157219.20000000001</v>
      </c>
      <c r="Q16" s="5"/>
      <c r="R16" s="5"/>
      <c r="S16" s="5"/>
      <c r="T16" s="6">
        <f t="shared" si="0"/>
        <v>786096</v>
      </c>
    </row>
    <row r="17" spans="1:20" x14ac:dyDescent="0.25">
      <c r="A17" s="3" t="s">
        <v>9</v>
      </c>
      <c r="B17" s="4"/>
      <c r="C17" s="16"/>
      <c r="D17" s="5"/>
      <c r="E17" s="65">
        <v>17565</v>
      </c>
      <c r="F17" s="66"/>
      <c r="G17" s="18"/>
      <c r="H17" s="20">
        <v>17565</v>
      </c>
      <c r="I17" s="5"/>
      <c r="J17" s="18"/>
      <c r="K17" s="20"/>
      <c r="L17" s="5"/>
      <c r="M17" s="5"/>
      <c r="N17" s="18"/>
      <c r="O17" s="5"/>
      <c r="P17" s="18"/>
      <c r="Q17" s="5"/>
      <c r="R17" s="5"/>
      <c r="S17" s="5"/>
      <c r="T17" s="6">
        <f t="shared" si="0"/>
        <v>35130</v>
      </c>
    </row>
    <row r="18" spans="1:20" x14ac:dyDescent="0.25">
      <c r="A18" s="3" t="s">
        <v>10</v>
      </c>
      <c r="B18" s="4"/>
      <c r="C18" s="16"/>
      <c r="D18" s="5"/>
      <c r="E18" s="65">
        <v>54000</v>
      </c>
      <c r="F18" s="66"/>
      <c r="G18" s="18"/>
      <c r="H18" s="20"/>
      <c r="I18" s="5"/>
      <c r="J18" s="18"/>
      <c r="K18" s="20"/>
      <c r="L18" s="5"/>
      <c r="M18" s="5"/>
      <c r="N18" s="18"/>
      <c r="O18" s="5"/>
      <c r="P18" s="18"/>
      <c r="Q18" s="5"/>
      <c r="R18" s="5"/>
      <c r="S18" s="5"/>
      <c r="T18" s="6">
        <f t="shared" si="0"/>
        <v>54000</v>
      </c>
    </row>
    <row r="19" spans="1:20" x14ac:dyDescent="0.25">
      <c r="A19" s="3" t="s">
        <v>16</v>
      </c>
      <c r="B19" s="4"/>
      <c r="C19" s="16"/>
      <c r="D19" s="5"/>
      <c r="E19" s="65"/>
      <c r="F19" s="66"/>
      <c r="G19" s="18">
        <v>25000</v>
      </c>
      <c r="H19" s="20"/>
      <c r="I19" s="5"/>
      <c r="J19" s="18"/>
      <c r="K19" s="20"/>
      <c r="L19" s="5"/>
      <c r="M19" s="5"/>
      <c r="N19" s="18"/>
      <c r="O19" s="5"/>
      <c r="P19" s="18"/>
      <c r="Q19" s="5"/>
      <c r="R19" s="5"/>
      <c r="S19" s="5"/>
      <c r="T19" s="6">
        <f t="shared" si="0"/>
        <v>25000</v>
      </c>
    </row>
    <row r="20" spans="1:20" ht="15.75" thickBot="1" x14ac:dyDescent="0.3">
      <c r="A20" s="7" t="s">
        <v>11</v>
      </c>
      <c r="B20" s="8"/>
      <c r="C20" s="17"/>
      <c r="D20" s="9"/>
      <c r="E20" s="67"/>
      <c r="F20" s="68"/>
      <c r="G20" s="19">
        <v>1100000</v>
      </c>
      <c r="H20" s="28" t="s">
        <v>24</v>
      </c>
      <c r="I20" s="29"/>
      <c r="J20" s="22"/>
      <c r="K20" s="23"/>
      <c r="L20" s="21"/>
      <c r="M20" s="21"/>
      <c r="N20" s="22"/>
      <c r="O20" s="21"/>
      <c r="P20" s="9"/>
      <c r="Q20" s="9"/>
      <c r="R20" s="9"/>
      <c r="S20" s="9"/>
      <c r="T20" s="10">
        <f t="shared" si="0"/>
        <v>1100000</v>
      </c>
    </row>
    <row r="21" spans="1:20" ht="15.75" thickBot="1" x14ac:dyDescent="0.3">
      <c r="A21" s="31" t="s">
        <v>14</v>
      </c>
      <c r="B21" s="32"/>
      <c r="C21" s="32"/>
      <c r="D21" s="33">
        <f>SUM(D12:D20)</f>
        <v>0</v>
      </c>
      <c r="E21" s="34">
        <f t="shared" ref="E21:T21" si="1">SUM(E12:E20)</f>
        <v>525509.53</v>
      </c>
      <c r="F21" s="33">
        <f t="shared" si="1"/>
        <v>0</v>
      </c>
      <c r="G21" s="33">
        <f t="shared" si="1"/>
        <v>1375000</v>
      </c>
      <c r="H21" s="33">
        <f t="shared" si="1"/>
        <v>174784.2</v>
      </c>
      <c r="I21" s="33">
        <f t="shared" si="1"/>
        <v>0</v>
      </c>
      <c r="J21" s="33">
        <f t="shared" si="1"/>
        <v>157219.20000000001</v>
      </c>
      <c r="K21" s="33">
        <f t="shared" si="1"/>
        <v>196725.33</v>
      </c>
      <c r="L21" s="33">
        <f t="shared" si="1"/>
        <v>0</v>
      </c>
      <c r="M21" s="33">
        <f t="shared" si="1"/>
        <v>0</v>
      </c>
      <c r="N21" s="33">
        <f t="shared" si="1"/>
        <v>157219.20000000001</v>
      </c>
      <c r="O21" s="33">
        <f t="shared" si="1"/>
        <v>0</v>
      </c>
      <c r="P21" s="33">
        <f t="shared" si="1"/>
        <v>353944.53</v>
      </c>
      <c r="Q21" s="33">
        <f t="shared" si="1"/>
        <v>0</v>
      </c>
      <c r="R21" s="33">
        <f t="shared" si="1"/>
        <v>0</v>
      </c>
      <c r="S21" s="33">
        <f t="shared" si="1"/>
        <v>0</v>
      </c>
      <c r="T21" s="35">
        <f t="shared" si="1"/>
        <v>2940401.99</v>
      </c>
    </row>
    <row r="22" spans="1:20" s="30" customFormat="1" ht="39.75" customHeight="1" x14ac:dyDescent="0.25">
      <c r="A22" s="53"/>
      <c r="B22" s="54"/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6" t="s">
        <v>25</v>
      </c>
      <c r="P22" s="55"/>
      <c r="Q22" s="55"/>
      <c r="R22" s="55"/>
      <c r="S22" s="55"/>
      <c r="T22" s="57"/>
    </row>
    <row r="23" spans="1:20" ht="120" x14ac:dyDescent="0.25">
      <c r="A23" s="58" t="s">
        <v>12</v>
      </c>
      <c r="B23" s="11"/>
      <c r="C23" s="69" t="s">
        <v>23</v>
      </c>
      <c r="D23" s="12"/>
      <c r="E23" s="71" t="s">
        <v>18</v>
      </c>
      <c r="F23" s="72" t="s">
        <v>35</v>
      </c>
      <c r="G23" s="12" t="s">
        <v>17</v>
      </c>
      <c r="H23" s="12"/>
      <c r="I23" s="12"/>
      <c r="J23" s="13" t="s">
        <v>28</v>
      </c>
      <c r="K23" s="12"/>
      <c r="L23" s="12"/>
      <c r="M23" s="12"/>
      <c r="N23" s="12"/>
      <c r="O23" s="12"/>
      <c r="P23" s="12"/>
      <c r="Q23" s="12"/>
      <c r="R23" s="12"/>
      <c r="S23" s="12"/>
      <c r="T23" s="59"/>
    </row>
    <row r="24" spans="1:20" ht="135.75" thickBot="1" x14ac:dyDescent="0.3">
      <c r="A24" s="60" t="s">
        <v>13</v>
      </c>
      <c r="B24" s="61"/>
      <c r="C24" s="70"/>
      <c r="D24" s="62"/>
      <c r="E24" s="73"/>
      <c r="F24" s="73" t="s">
        <v>29</v>
      </c>
      <c r="G24" s="62">
        <v>1620000</v>
      </c>
      <c r="H24" s="62">
        <v>1620000</v>
      </c>
      <c r="I24" s="63" t="s">
        <v>30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4">
        <v>3600000</v>
      </c>
    </row>
    <row r="25" spans="1:20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>
        <f>T21+T24</f>
        <v>6540401.9900000002</v>
      </c>
    </row>
    <row r="26" spans="1:20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30"/>
      <c r="B27" s="3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</sheetData>
  <mergeCells count="11">
    <mergeCell ref="C23:C24"/>
    <mergeCell ref="F3:H3"/>
    <mergeCell ref="I3:K3"/>
    <mergeCell ref="L3:N3"/>
    <mergeCell ref="C3:D3"/>
    <mergeCell ref="C4:F4"/>
    <mergeCell ref="E5:N5"/>
    <mergeCell ref="G6:O6"/>
    <mergeCell ref="O3:R3"/>
    <mergeCell ref="O7:R7"/>
    <mergeCell ref="H20:I20"/>
  </mergeCells>
  <pageMargins left="0.7" right="0.7" top="0.75" bottom="0.75" header="0.3" footer="0.3"/>
  <pageSetup paperSize="8" scale="75" orientation="landscape" r:id="rId1"/>
  <ignoredErrors>
    <ignoredError sqref="D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Catchpole</dc:creator>
  <cp:lastModifiedBy>Edward Catchpole</cp:lastModifiedBy>
  <cp:lastPrinted>2018-08-14T13:57:09Z</cp:lastPrinted>
  <dcterms:created xsi:type="dcterms:W3CDTF">2018-07-30T10:58:48Z</dcterms:created>
  <dcterms:modified xsi:type="dcterms:W3CDTF">2018-09-06T07:13:29Z</dcterms:modified>
</cp:coreProperties>
</file>